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test\excel\"/>
    </mc:Choice>
  </mc:AlternateContent>
  <bookViews>
    <workbookView xWindow="0" yWindow="0" windowWidth="23040" windowHeight="8616"/>
  </bookViews>
  <sheets>
    <sheet name="工作表1" sheetId="1" r:id="rId1"/>
    <sheet name="工作表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F48" i="1"/>
  <c r="D48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<sst xmlns="http://schemas.openxmlformats.org/spreadsheetml/2006/main" count="139" uniqueCount="139">
  <si>
    <t>SUM</t>
    <phoneticPr fontId="1" type="noConversion"/>
  </si>
  <si>
    <t>加總</t>
    <phoneticPr fontId="1" type="noConversion"/>
  </si>
  <si>
    <t>SUMPRODUCT</t>
    <phoneticPr fontId="1" type="noConversion"/>
  </si>
  <si>
    <t>加總乘積</t>
    <phoneticPr fontId="1" type="noConversion"/>
  </si>
  <si>
    <t>MAX</t>
    <phoneticPr fontId="1" type="noConversion"/>
  </si>
  <si>
    <t>最高</t>
    <phoneticPr fontId="1" type="noConversion"/>
  </si>
  <si>
    <t>MIN</t>
    <phoneticPr fontId="1" type="noConversion"/>
  </si>
  <si>
    <t>最低</t>
    <phoneticPr fontId="1" type="noConversion"/>
  </si>
  <si>
    <t>AVERAGE</t>
    <phoneticPr fontId="1" type="noConversion"/>
  </si>
  <si>
    <t>平均</t>
    <phoneticPr fontId="1" type="noConversion"/>
  </si>
  <si>
    <t>MEDIAN</t>
  </si>
  <si>
    <t>中位數</t>
    <phoneticPr fontId="1" type="noConversion"/>
  </si>
  <si>
    <t>COUNTIF</t>
    <phoneticPr fontId="1" type="noConversion"/>
  </si>
  <si>
    <t>條件計數</t>
    <phoneticPr fontId="1" type="noConversion"/>
  </si>
  <si>
    <t>COUNTIFS</t>
    <phoneticPr fontId="1" type="noConversion"/>
  </si>
  <si>
    <t>多條件計數</t>
    <phoneticPr fontId="1" type="noConversion"/>
  </si>
  <si>
    <t>ROUND</t>
    <phoneticPr fontId="1" type="noConversion"/>
  </si>
  <si>
    <t>四捨五入</t>
    <phoneticPr fontId="1" type="noConversion"/>
  </si>
  <si>
    <t>RANK</t>
    <phoneticPr fontId="1" type="noConversion"/>
  </si>
  <si>
    <t>排名(2007版以前)</t>
    <phoneticPr fontId="1" type="noConversion"/>
  </si>
  <si>
    <t>RANK.EQ</t>
    <phoneticPr fontId="1" type="noConversion"/>
  </si>
  <si>
    <t>排名</t>
    <phoneticPr fontId="1" type="noConversion"/>
  </si>
  <si>
    <t>絕對位址</t>
    <phoneticPr fontId="1" type="noConversion"/>
  </si>
  <si>
    <t>$</t>
    <phoneticPr fontId="1" type="noConversion"/>
  </si>
  <si>
    <t>left</t>
    <phoneticPr fontId="1" type="noConversion"/>
  </si>
  <si>
    <t>從左取幾個字</t>
    <phoneticPr fontId="1" type="noConversion"/>
  </si>
  <si>
    <t>right</t>
    <phoneticPr fontId="1" type="noConversion"/>
  </si>
  <si>
    <t>從右取幾個字</t>
    <phoneticPr fontId="1" type="noConversion"/>
  </si>
  <si>
    <t>mid</t>
    <phoneticPr fontId="1" type="noConversion"/>
  </si>
  <si>
    <t>len</t>
    <phoneticPr fontId="1" type="noConversion"/>
  </si>
  <si>
    <t>長度</t>
    <phoneticPr fontId="1" type="noConversion"/>
  </si>
  <si>
    <t>&amp;</t>
    <phoneticPr fontId="1" type="noConversion"/>
  </si>
  <si>
    <t>字串相加</t>
    <phoneticPr fontId="1" type="noConversion"/>
  </si>
  <si>
    <t>text</t>
    <phoneticPr fontId="1" type="noConversion"/>
  </si>
  <si>
    <t>文字格式</t>
    <phoneticPr fontId="1" type="noConversion"/>
  </si>
  <si>
    <t>value</t>
    <phoneticPr fontId="1" type="noConversion"/>
  </si>
  <si>
    <t>文字轉數字</t>
    <phoneticPr fontId="1" type="noConversion"/>
  </si>
  <si>
    <t>vlookup</t>
    <phoneticPr fontId="1" type="noConversion"/>
  </si>
  <si>
    <t>版面配置</t>
    <phoneticPr fontId="1" type="noConversion"/>
  </si>
  <si>
    <t>邊界、方向、大小</t>
    <phoneticPr fontId="1" type="noConversion"/>
  </si>
  <si>
    <t>列印範圍</t>
    <phoneticPr fontId="1" type="noConversion"/>
  </si>
  <si>
    <t>分頁符號</t>
    <phoneticPr fontId="1" type="noConversion"/>
  </si>
  <si>
    <t>列印標題</t>
    <phoneticPr fontId="1" type="noConversion"/>
  </si>
  <si>
    <t>縮放比例</t>
    <phoneticPr fontId="1" type="noConversion"/>
  </si>
  <si>
    <t>COUNT</t>
    <phoneticPr fontId="1" type="noConversion"/>
  </si>
  <si>
    <t>COUNTA</t>
    <phoneticPr fontId="1" type="noConversion"/>
  </si>
  <si>
    <t>計數非空白</t>
    <phoneticPr fontId="1" type="noConversion"/>
  </si>
  <si>
    <t>SUMIFS</t>
    <phoneticPr fontId="1" type="noConversion"/>
  </si>
  <si>
    <t>SUMIF</t>
    <phoneticPr fontId="1" type="noConversion"/>
  </si>
  <si>
    <t>條件加總</t>
    <phoneticPr fontId="1" type="noConversion"/>
  </si>
  <si>
    <t>多條件加總</t>
    <phoneticPr fontId="1" type="noConversion"/>
  </si>
  <si>
    <t>字串相加，同&amp;，不能用連續區塊 :，2016改CONCATE</t>
    <phoneticPr fontId="1" type="noConversion"/>
  </si>
  <si>
    <t>find</t>
    <phoneticPr fontId="1" type="noConversion"/>
  </si>
  <si>
    <t>找某個字</t>
    <phoneticPr fontId="1" type="noConversion"/>
  </si>
  <si>
    <t>比對後回傳值</t>
    <phoneticPr fontId="1" type="noConversion"/>
  </si>
  <si>
    <t>檢視</t>
  </si>
  <si>
    <t>凍結窗格</t>
    <phoneticPr fontId="1" type="noConversion"/>
  </si>
  <si>
    <t>常用公式</t>
    <phoneticPr fontId="1" type="noConversion"/>
  </si>
  <si>
    <t>操作</t>
    <phoneticPr fontId="1" type="noConversion"/>
  </si>
  <si>
    <t>全選</t>
    <phoneticPr fontId="1" type="noConversion"/>
  </si>
  <si>
    <t>拖曳(公式複製)</t>
    <phoneticPr fontId="1" type="noConversion"/>
  </si>
  <si>
    <t>滑鼠右鍵</t>
    <phoneticPr fontId="1" type="noConversion"/>
  </si>
  <si>
    <t>右下角十字形狀</t>
    <phoneticPr fontId="1" type="noConversion"/>
  </si>
  <si>
    <t>欄寬</t>
    <phoneticPr fontId="1" type="noConversion"/>
  </si>
  <si>
    <t>列高</t>
    <phoneticPr fontId="1" type="noConversion"/>
  </si>
  <si>
    <t>單位像素。
要以公分，檢視／整頁模式</t>
    <phoneticPr fontId="1" type="noConversion"/>
  </si>
  <si>
    <t>數字</t>
    <phoneticPr fontId="1" type="noConversion"/>
  </si>
  <si>
    <t>英文字母。A-Z、AA-AZ、BA…</t>
    <phoneticPr fontId="1" type="noConversion"/>
  </si>
  <si>
    <t>列 row</t>
    <phoneticPr fontId="1" type="noConversion"/>
  </si>
  <si>
    <t>欄 column</t>
    <phoneticPr fontId="1" type="noConversion"/>
  </si>
  <si>
    <t>concatenate</t>
    <phoneticPr fontId="1" type="noConversion"/>
  </si>
  <si>
    <t>if</t>
    <phoneticPr fontId="1" type="noConversion"/>
  </si>
  <si>
    <t>and</t>
    <phoneticPr fontId="1" type="noConversion"/>
  </si>
  <si>
    <t>or</t>
    <phoneticPr fontId="1" type="noConversion"/>
  </si>
  <si>
    <t>插入一欄(列)</t>
    <phoneticPr fontId="1" type="noConversion"/>
  </si>
  <si>
    <t>插入多欄(列)</t>
    <phoneticPr fontId="1" type="noConversion"/>
  </si>
  <si>
    <t>刪除一欄(列)</t>
    <phoneticPr fontId="1" type="noConversion"/>
  </si>
  <si>
    <t>刪除多欄(列)</t>
    <phoneticPr fontId="1" type="noConversion"/>
  </si>
  <si>
    <t>位址</t>
  </si>
  <si>
    <t>相對位址</t>
    <phoneticPr fontId="1" type="noConversion"/>
  </si>
  <si>
    <t>複製時，相對原儲存格，儲存格公式位址會隨之改變</t>
    <phoneticPr fontId="1" type="noConversion"/>
  </si>
  <si>
    <t>可擇欄、列</t>
    <phoneticPr fontId="1" type="noConversion"/>
  </si>
  <si>
    <t>iferror</t>
    <phoneticPr fontId="1" type="noConversion"/>
  </si>
  <si>
    <t>ifna</t>
    <phoneticPr fontId="1" type="noConversion"/>
  </si>
  <si>
    <t>常用</t>
    <phoneticPr fontId="1" type="noConversion"/>
  </si>
  <si>
    <t>自動換列</t>
    <phoneticPr fontId="1" type="noConversion"/>
  </si>
  <si>
    <t>跨欄置中</t>
    <phoneticPr fontId="1" type="noConversion"/>
  </si>
  <si>
    <t>尋找與取代</t>
    <phoneticPr fontId="1" type="noConversion"/>
  </si>
  <si>
    <t>設定格式化條件</t>
    <phoneticPr fontId="1" type="noConversion"/>
  </si>
  <si>
    <t>資料</t>
    <phoneticPr fontId="1" type="noConversion"/>
  </si>
  <si>
    <t>排序</t>
    <phoneticPr fontId="1" type="noConversion"/>
  </si>
  <si>
    <t>篩選</t>
  </si>
  <si>
    <t>進階</t>
    <phoneticPr fontId="1" type="noConversion"/>
  </si>
  <si>
    <t>資料剖析</t>
    <phoneticPr fontId="1" type="noConversion"/>
  </si>
  <si>
    <t>移除重複</t>
    <phoneticPr fontId="1" type="noConversion"/>
  </si>
  <si>
    <t>資料驗證</t>
    <phoneticPr fontId="1" type="noConversion"/>
  </si>
  <si>
    <t>小計</t>
    <phoneticPr fontId="1" type="noConversion"/>
  </si>
  <si>
    <t>清單</t>
    <phoneticPr fontId="1" type="noConversion"/>
  </si>
  <si>
    <t>固定寬度、分隔符號</t>
    <phoneticPr fontId="1" type="noConversion"/>
  </si>
  <si>
    <t>不及格紅色表示</t>
    <phoneticPr fontId="1" type="noConversion"/>
  </si>
  <si>
    <t>樞紐分析</t>
    <phoneticPr fontId="1" type="noConversion"/>
  </si>
  <si>
    <t>圖表</t>
    <phoneticPr fontId="1" type="noConversion"/>
  </si>
  <si>
    <t>儲存格式</t>
    <phoneticPr fontId="1" type="noConversion"/>
  </si>
  <si>
    <t>滑鼠右鍵/數值</t>
    <phoneticPr fontId="1" type="noConversion"/>
  </si>
  <si>
    <t>通用格式</t>
    <phoneticPr fontId="1" type="noConversion"/>
  </si>
  <si>
    <t>若有運算時請先輸入等號=，仍出現輸入公式，請調整為通用格式</t>
    <phoneticPr fontId="1" type="noConversion"/>
  </si>
  <si>
    <t>或設定儲存格式為文字</t>
    <phoneticPr fontId="1" type="noConversion"/>
  </si>
  <si>
    <t>儲存格式/對齊/自動換列</t>
    <phoneticPr fontId="1" type="noConversion"/>
  </si>
  <si>
    <t>比對區域第一欄是唯一值(若需要，利用多欄位相加來建立)</t>
    <phoneticPr fontId="1" type="noConversion"/>
  </si>
  <si>
    <t>需先分組排序/分頁</t>
    <phoneticPr fontId="1" type="noConversion"/>
  </si>
  <si>
    <r>
      <rPr>
        <sz val="13"/>
        <color rgb="FFFF0000"/>
        <rFont val="微軟正黑體"/>
        <family val="2"/>
        <charset val="136"/>
      </rPr>
      <t>強制換列 alt+enter</t>
    </r>
    <r>
      <rPr>
        <sz val="13"/>
        <color theme="1"/>
        <rFont val="微軟正黑體"/>
        <family val="2"/>
        <charset val="136"/>
      </rPr>
      <t>、 char(10)</t>
    </r>
    <phoneticPr fontId="1" type="noConversion"/>
  </si>
  <si>
    <t>取中間幾個字</t>
    <phoneticPr fontId="1" type="noConversion"/>
  </si>
  <si>
    <t>工作表 sheet</t>
    <phoneticPr fontId="1" type="noConversion"/>
  </si>
  <si>
    <t>活頁簿 xls, xlsx</t>
    <phoneticPr fontId="1" type="noConversion"/>
  </si>
  <si>
    <t>　　　儲存格 cell，以位址表示A5</t>
    <phoneticPr fontId="1" type="noConversion"/>
  </si>
  <si>
    <r>
      <rPr>
        <sz val="13"/>
        <color theme="1"/>
        <rFont val="新細明體"/>
        <family val="1"/>
        <charset val="136"/>
      </rPr>
      <t>●</t>
    </r>
    <r>
      <rPr>
        <sz val="13"/>
        <color theme="1"/>
        <rFont val="微軟正黑體"/>
        <family val="2"/>
        <charset val="136"/>
      </rPr>
      <t>列(橫向、X軸)：一筆資料，如個人基本資料</t>
    </r>
    <phoneticPr fontId="1" type="noConversion"/>
  </si>
  <si>
    <t>●欄(縱向、Y軸)：一筆資料中的某個項目，如基本資料的姓名、性別</t>
    <phoneticPr fontId="1" type="noConversion"/>
  </si>
  <si>
    <t>產生條碼</t>
    <phoneticPr fontId="1" type="noConversion"/>
  </si>
  <si>
    <t>檔案合併</t>
    <phoneticPr fontId="1" type="noConversion"/>
  </si>
  <si>
    <t>資料／新查詢</t>
    <phoneticPr fontId="1" type="noConversion"/>
  </si>
  <si>
    <t>／從資料夾</t>
    <phoneticPr fontId="1" type="noConversion"/>
  </si>
  <si>
    <t>／從檔案</t>
    <phoneticPr fontId="1" type="noConversion"/>
  </si>
  <si>
    <t>工作表合併</t>
    <phoneticPr fontId="1" type="noConversion"/>
  </si>
  <si>
    <t>下載字型 Free 3 of 9 barcode</t>
    <phoneticPr fontId="1" type="noConversion"/>
  </si>
  <si>
    <t>額外功能：分割工作表</t>
    <phoneticPr fontId="1" type="noConversion"/>
  </si>
  <si>
    <t>產生ＱＲｃｏｄｅ，建議上傳至google 雲端硬碟產生</t>
    <phoneticPr fontId="1" type="noConversion"/>
  </si>
  <si>
    <r>
      <rPr>
        <sz val="14"/>
        <color rgb="FF000000"/>
        <rFont val="細明體"/>
        <family val="3"/>
        <charset val="136"/>
      </rPr>
      <t>輸入</t>
    </r>
    <r>
      <rPr>
        <sz val="14"/>
        <color rgb="FF000000"/>
        <rFont val="Arial"/>
        <family val="2"/>
      </rPr>
      <t xml:space="preserve"> =image("https://chart.googleapis.com/chart?chs=50x50&amp;cht=qr&amp;chl="&amp;G2)</t>
    </r>
    <phoneticPr fontId="1" type="noConversion"/>
  </si>
  <si>
    <t>excel2016 無 image 函數，整批要用VBA</t>
    <phoneticPr fontId="1" type="noConversion"/>
  </si>
  <si>
    <r>
      <t xml:space="preserve">VLOOKUP </t>
    </r>
    <r>
      <rPr>
        <sz val="11"/>
        <color rgb="FF666666"/>
        <rFont val="細明體"/>
        <family val="3"/>
        <charset val="136"/>
      </rPr>
      <t>的參數為</t>
    </r>
    <r>
      <rPr>
        <sz val="11"/>
        <color rgb="FF666666"/>
        <rFont val="Arial"/>
        <family val="2"/>
      </rPr>
      <t xml:space="preserve"> ( </t>
    </r>
    <r>
      <rPr>
        <sz val="11"/>
        <color theme="1"/>
        <rFont val="細明體"/>
        <family val="3"/>
        <charset val="136"/>
      </rPr>
      <t>查找對象</t>
    </r>
    <r>
      <rPr>
        <sz val="11"/>
        <color rgb="FF666666"/>
        <rFont val="Arial"/>
        <family val="2"/>
      </rPr>
      <t>, </t>
    </r>
    <r>
      <rPr>
        <sz val="11"/>
        <color theme="1"/>
        <rFont val="細明體"/>
        <family val="3"/>
        <charset val="136"/>
      </rPr>
      <t>查找範圍</t>
    </r>
    <r>
      <rPr>
        <sz val="11"/>
        <color rgb="FF666666"/>
        <rFont val="Arial"/>
        <family val="2"/>
      </rPr>
      <t>, </t>
    </r>
    <r>
      <rPr>
        <sz val="11"/>
        <color theme="1"/>
        <rFont val="細明體"/>
        <family val="3"/>
        <charset val="136"/>
      </rPr>
      <t>找到後傳回第幾個欄位</t>
    </r>
    <r>
      <rPr>
        <sz val="11"/>
        <color rgb="FF666666"/>
        <rFont val="Arial"/>
        <family val="2"/>
      </rPr>
      <t>,</t>
    </r>
    <r>
      <rPr>
        <sz val="11"/>
        <color rgb="FFAB521B"/>
        <rFont val="Arial"/>
        <family val="2"/>
      </rPr>
      <t> </t>
    </r>
    <r>
      <rPr>
        <sz val="11"/>
        <color rgb="FFAB521B"/>
        <rFont val="細明體"/>
        <family val="3"/>
        <charset val="136"/>
      </rPr>
      <t>類似的要出現嗎</t>
    </r>
    <r>
      <rPr>
        <sz val="11"/>
        <color rgb="FF666666"/>
        <rFont val="Arial"/>
        <family val="2"/>
      </rPr>
      <t> )</t>
    </r>
    <phoneticPr fontId="1" type="noConversion"/>
  </si>
  <si>
    <t>MATCH(E2, B$2:B$9, 0)</t>
  </si>
  <si>
    <t>E2      =&gt; 要查找參照的對象，這格是丁九，我們希望拿著 丁九 的名字去查</t>
  </si>
  <si>
    <t>B$2:B$9 =&gt; 拿著 丁九 的名字到 B2:B9 儲存格內查找有沒有 丁九</t>
  </si>
  <si>
    <t>0       =&gt; 要完全符合 丁九 的名字才行</t>
  </si>
  <si>
    <t>INDEX(B$2:C$9, MATCH(), 2)</t>
  </si>
  <si>
    <t>B$2:C$9 =&gt; 要比對與取得的範圍</t>
  </si>
  <si>
    <t>MATCH() =&gt; 上面的 MATCH(E2, B$2:B$9, 0)</t>
  </si>
  <si>
    <t>2       =&gt; B$2:C$9 的第幾個欄位</t>
  </si>
  <si>
    <t>完整公式</t>
  </si>
  <si>
    <t>INDEX(B$2:C$9, MATCH(E2, B$2:B$9, 0),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</si>
</sst>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3"/>
      <color theme="1"/>
      <name val="微軟正黑體"/>
      <family val="2"/>
      <charset val="136"/>
    </font>
    <font>
      <sz val="13"/>
      <color rgb="FFFF0000"/>
      <name val="微軟正黑體"/>
      <family val="2"/>
      <charset val="136"/>
    </font>
    <font>
      <b/>
      <sz val="13"/>
      <color rgb="FFFF0000"/>
      <name val="微軟正黑體"/>
      <family val="2"/>
      <charset val="136"/>
    </font>
    <font>
      <sz val="13"/>
      <color rgb="FF0070C0"/>
      <name val="微軟正黑體"/>
      <family val="2"/>
      <charset val="136"/>
    </font>
    <font>
      <sz val="13"/>
      <color theme="1"/>
      <name val="新細明體"/>
      <family val="1"/>
      <charset val="136"/>
    </font>
    <font>
      <sz val="13"/>
      <color theme="0" tint="-0.34998626667073579"/>
      <name val="微軟正黑體"/>
      <family val="2"/>
      <charset val="136"/>
    </font>
    <font>
      <sz val="13"/>
      <color theme="0" tint="-0.499984740745262"/>
      <name val="微軟正黑體"/>
      <family val="2"/>
      <charset val="136"/>
    </font>
    <font>
      <sz val="14"/>
      <color rgb="FF000000"/>
      <name val="Arial"/>
      <family val="2"/>
    </font>
    <font>
      <sz val="14"/>
      <color rgb="FF000000"/>
      <name val="細明體"/>
      <family val="3"/>
      <charset val="136"/>
    </font>
    <font>
      <sz val="11"/>
      <color rgb="FF666666"/>
      <name val="Arial"/>
      <family val="2"/>
    </font>
    <font>
      <sz val="11"/>
      <color rgb="FFAB521B"/>
      <name val="Arial"/>
      <family val="2"/>
    </font>
    <font>
      <sz val="11"/>
      <color rgb="FF666666"/>
      <name val="細明體"/>
      <family val="3"/>
      <charset val="136"/>
    </font>
    <font>
      <sz val="11"/>
      <color theme="1"/>
      <name val="細明體"/>
      <family val="3"/>
      <charset val="136"/>
    </font>
    <font>
      <sz val="11"/>
      <color rgb="FFAB521B"/>
      <name val="細明體"/>
      <family val="3"/>
      <charset val="136"/>
    </font>
    <font>
      <sz val="10"/>
      <color rgb="FF6666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22" fontId="2" fillId="0" borderId="0" xfId="0" applyNumberFormat="1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11" fillId="0" borderId="0" xfId="0" applyFont="1">
      <alignment vertical="center"/>
    </xf>
    <xf numFmtId="0" fontId="0" fillId="0" borderId="1" xfId="0" applyBorder="1" applyAlignment="1">
      <alignment horizontal="left" vertical="center" indent="1"/>
    </xf>
    <xf numFmtId="0" fontId="16" fillId="0" borderId="1" xfId="0" applyFont="1" applyBorder="1" applyAlignment="1">
      <alignment horizontal="left" vertical="center" inden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1097281</xdr:colOff>
      <xdr:row>52</xdr:row>
      <xdr:rowOff>205740</xdr:rowOff>
    </xdr:from>
    <xdr:to>
      <xdr:col>8</xdr:col>
      <xdr:colOff>472441</xdr:colOff>
      <xdr:row>54</xdr:row>
      <xdr:rowOff>167640</xdr:rowOff>
    </xdr:to>
    <xdr:pic>
      <xdr:nvPicPr>
        <xdr:cNvPr id="2" name="圖片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" b="37313"/>
        <a:stretch/>
      </xdr:blipFill>
      <xdr:spPr>
        <a:xfrm>
          <a:off x="3009901" y="12123420"/>
          <a:ext cx="5829300" cy="403860"/>
        </a:xfrm>
        <a:prstGeom prst="rect">
          <a:avLst/>
        </a:prstGeom>
      </xdr:spPr>
    </xdr:pic>
    <xdr:clientData/>
  </xdr:twoCellAnchor>
  <xdr:twoCellAnchor editAs="oneCell">
    <xdr:from>
      <xdr:col>2</xdr:col>
      <xdr:colOff>548640</xdr:colOff>
      <xdr:row>71</xdr:row>
      <xdr:rowOff>1</xdr:rowOff>
    </xdr:from>
    <xdr:to>
      <xdr:col>5</xdr:col>
      <xdr:colOff>838200</xdr:colOff>
      <xdr:row>81</xdr:row>
      <xdr:rowOff>76641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3660" y="15674341"/>
          <a:ext cx="4191000" cy="2286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J89"/>
  <sheetViews>
    <sheetView tabSelected="1" topLeftCell="A37" zoomScaleNormal="100" workbookViewId="0">
      <selection activeCell="C56" sqref="C56"/>
    </sheetView>
  </sheetViews>
  <sheetFormatPr defaultRowHeight="17.399999999999999" x14ac:dyDescent="0.3"/>
  <cols>
    <col min="1" max="1" width="11" style="1" customWidth="1"/>
    <col min="2" max="2" width="19.109375" style="2" customWidth="1"/>
    <col min="3" max="3" width="28.44140625" style="1" customWidth="1"/>
    <col min="4" max="4" width="9" style="1" customWidth="1"/>
    <col min="5" max="5" width="19.44140625" style="1" customWidth="1"/>
    <col min="6" max="6" width="13.109375" style="1" customWidth="1"/>
    <col min="7" max="7" width="15.21875" style="1" bestFit="1" customWidth="1"/>
    <col min="8" max="11" width="8.88671875" style="1"/>
    <col min="12" max="12" width="21.109375" style="1" customWidth="1"/>
    <col min="13" max="13" width="13.5546875" style="1" customWidth="1"/>
    <col min="14" max="16384" width="8.88671875" style="1"/>
  </cols>
  <sheetData>
    <row r="1" spans="1:10" x14ac:dyDescent="0.3">
      <c r="A1" s="1" t="s">
        <v>113</v>
      </c>
    </row>
    <row r="2" spans="1:10" x14ac:dyDescent="0.3">
      <c r="B2" s="2" t="s">
        <v>112</v>
      </c>
    </row>
    <row r="3" spans="1:10" x14ac:dyDescent="0.3">
      <c r="B3" s="2" t="s">
        <v>114</v>
      </c>
    </row>
    <row r="4" spans="1:10" x14ac:dyDescent="0.3">
      <c r="C4" s="1" t="s">
        <v>68</v>
      </c>
      <c r="D4" s="1" t="s">
        <v>66</v>
      </c>
    </row>
    <row r="5" spans="1:10" x14ac:dyDescent="0.3">
      <c r="C5" s="1" t="s">
        <v>69</v>
      </c>
      <c r="D5" s="1" t="s">
        <v>67</v>
      </c>
    </row>
    <row r="7" spans="1:10" x14ac:dyDescent="0.3">
      <c r="C7" s="1" t="s">
        <v>115</v>
      </c>
    </row>
    <row r="8" spans="1:10" x14ac:dyDescent="0.3">
      <c r="C8" s="1" t="s">
        <v>116</v>
      </c>
    </row>
    <row r="10" spans="1:10" x14ac:dyDescent="0.3">
      <c r="C10" s="11" t="s">
        <v>78</v>
      </c>
      <c r="D10" s="11" t="s">
        <v>79</v>
      </c>
      <c r="E10" s="11"/>
      <c r="F10" s="11" t="s">
        <v>80</v>
      </c>
      <c r="G10" s="11"/>
      <c r="H10" s="11"/>
      <c r="I10" s="11"/>
      <c r="J10" s="11"/>
    </row>
    <row r="11" spans="1:10" x14ac:dyDescent="0.3">
      <c r="C11" s="11"/>
      <c r="D11" s="11" t="s">
        <v>22</v>
      </c>
      <c r="E11" s="11" t="s">
        <v>23</v>
      </c>
      <c r="F11" s="11" t="s">
        <v>81</v>
      </c>
      <c r="G11" s="11"/>
      <c r="H11" s="11"/>
      <c r="I11" s="11"/>
      <c r="J11" s="11"/>
    </row>
    <row r="13" spans="1:10" x14ac:dyDescent="0.3">
      <c r="A13" s="1" t="s">
        <v>58</v>
      </c>
      <c r="B13" s="4" t="s">
        <v>61</v>
      </c>
      <c r="C13" s="5" t="s">
        <v>62</v>
      </c>
    </row>
    <row r="14" spans="1:10" x14ac:dyDescent="0.3">
      <c r="B14" s="4" t="s">
        <v>59</v>
      </c>
      <c r="C14" s="5"/>
    </row>
    <row r="15" spans="1:10" x14ac:dyDescent="0.3">
      <c r="B15" s="4" t="s">
        <v>74</v>
      </c>
    </row>
    <row r="16" spans="1:10" x14ac:dyDescent="0.3">
      <c r="B16" s="2" t="s">
        <v>75</v>
      </c>
    </row>
    <row r="17" spans="1:5" x14ac:dyDescent="0.3">
      <c r="B17" s="4" t="s">
        <v>76</v>
      </c>
    </row>
    <row r="18" spans="1:5" x14ac:dyDescent="0.3">
      <c r="B18" s="2" t="s">
        <v>77</v>
      </c>
    </row>
    <row r="19" spans="1:5" x14ac:dyDescent="0.3">
      <c r="B19" s="4" t="s">
        <v>60</v>
      </c>
    </row>
    <row r="20" spans="1:5" ht="16.2" customHeight="1" x14ac:dyDescent="0.3">
      <c r="B20" s="2" t="s">
        <v>63</v>
      </c>
      <c r="C20" s="15" t="s">
        <v>65</v>
      </c>
      <c r="D20" s="15"/>
      <c r="E20" s="15"/>
    </row>
    <row r="21" spans="1:5" x14ac:dyDescent="0.3">
      <c r="B21" s="2" t="s">
        <v>64</v>
      </c>
      <c r="C21" s="15"/>
      <c r="D21" s="15"/>
      <c r="E21" s="15"/>
    </row>
    <row r="22" spans="1:5" x14ac:dyDescent="0.3">
      <c r="B22" s="4" t="s">
        <v>105</v>
      </c>
      <c r="C22" s="6"/>
      <c r="D22" s="6"/>
      <c r="E22" s="7"/>
    </row>
    <row r="23" spans="1:5" ht="34.799999999999997" x14ac:dyDescent="0.3">
      <c r="B23" s="4" t="s">
        <v>102</v>
      </c>
      <c r="C23" s="6" t="s">
        <v>103</v>
      </c>
      <c r="D23" s="6" t="s">
        <v>104</v>
      </c>
      <c r="E23" s="7"/>
    </row>
    <row r="25" spans="1:5" x14ac:dyDescent="0.3">
      <c r="A25" s="1" t="s">
        <v>57</v>
      </c>
      <c r="B25" s="1" t="s">
        <v>0</v>
      </c>
      <c r="C25" s="2" t="s">
        <v>1</v>
      </c>
    </row>
    <row r="26" spans="1:5" x14ac:dyDescent="0.3">
      <c r="B26" s="1" t="s">
        <v>48</v>
      </c>
      <c r="C26" s="2" t="s">
        <v>49</v>
      </c>
    </row>
    <row r="27" spans="1:5" x14ac:dyDescent="0.3">
      <c r="B27" s="1" t="s">
        <v>47</v>
      </c>
      <c r="C27" s="2" t="s">
        <v>50</v>
      </c>
    </row>
    <row r="28" spans="1:5" x14ac:dyDescent="0.3">
      <c r="B28" s="1" t="s">
        <v>2</v>
      </c>
      <c r="C28" s="2" t="s">
        <v>3</v>
      </c>
    </row>
    <row r="29" spans="1:5" x14ac:dyDescent="0.3">
      <c r="B29" s="1" t="s">
        <v>4</v>
      </c>
      <c r="C29" s="2" t="s">
        <v>5</v>
      </c>
    </row>
    <row r="30" spans="1:5" x14ac:dyDescent="0.3">
      <c r="B30" s="1" t="s">
        <v>6</v>
      </c>
      <c r="C30" s="2" t="s">
        <v>7</v>
      </c>
    </row>
    <row r="31" spans="1:5" x14ac:dyDescent="0.3">
      <c r="B31" s="1" t="s">
        <v>8</v>
      </c>
      <c r="C31" s="2" t="s">
        <v>9</v>
      </c>
    </row>
    <row r="32" spans="1:5" x14ac:dyDescent="0.3">
      <c r="B32" s="1" t="s">
        <v>10</v>
      </c>
      <c r="C32" s="2" t="s">
        <v>11</v>
      </c>
    </row>
    <row r="33" spans="2:8" x14ac:dyDescent="0.3">
      <c r="B33" s="1" t="s">
        <v>44</v>
      </c>
      <c r="C33" s="2"/>
    </row>
    <row r="34" spans="2:8" x14ac:dyDescent="0.3">
      <c r="B34" s="1" t="s">
        <v>45</v>
      </c>
      <c r="C34" s="2" t="s">
        <v>46</v>
      </c>
    </row>
    <row r="35" spans="2:8" x14ac:dyDescent="0.3">
      <c r="B35" s="1" t="s">
        <v>12</v>
      </c>
      <c r="C35" s="2" t="s">
        <v>13</v>
      </c>
    </row>
    <row r="36" spans="2:8" x14ac:dyDescent="0.3">
      <c r="B36" s="1" t="s">
        <v>14</v>
      </c>
      <c r="C36" s="2" t="s">
        <v>15</v>
      </c>
    </row>
    <row r="37" spans="2:8" x14ac:dyDescent="0.3">
      <c r="B37" s="1" t="s">
        <v>16</v>
      </c>
      <c r="C37" s="2" t="s">
        <v>17</v>
      </c>
    </row>
    <row r="38" spans="2:8" x14ac:dyDescent="0.3">
      <c r="B38" s="1" t="s">
        <v>18</v>
      </c>
      <c r="C38" s="2" t="s">
        <v>19</v>
      </c>
    </row>
    <row r="39" spans="2:8" x14ac:dyDescent="0.3">
      <c r="B39" s="1" t="s">
        <v>20</v>
      </c>
      <c r="C39" s="2" t="s">
        <v>21</v>
      </c>
    </row>
    <row r="40" spans="2:8" x14ac:dyDescent="0.3">
      <c r="B40" s="1"/>
      <c r="C40" s="2"/>
    </row>
    <row r="41" spans="2:8" x14ac:dyDescent="0.3">
      <c r="B41" s="1" t="s">
        <v>52</v>
      </c>
      <c r="C41" s="2" t="s">
        <v>53</v>
      </c>
      <c r="D41" s="1">
        <f>FIND("某",C41)</f>
        <v>2</v>
      </c>
    </row>
    <row r="42" spans="2:8" x14ac:dyDescent="0.3">
      <c r="B42" s="1" t="s">
        <v>24</v>
      </c>
      <c r="C42" s="2" t="s">
        <v>25</v>
      </c>
      <c r="D42" s="1" t="str">
        <f>LEFT(C42,3)</f>
        <v>從左取</v>
      </c>
    </row>
    <row r="43" spans="2:8" x14ac:dyDescent="0.3">
      <c r="B43" s="1" t="s">
        <v>26</v>
      </c>
      <c r="C43" s="2" t="s">
        <v>27</v>
      </c>
      <c r="D43" s="1" t="str">
        <f>RIGHT(C44,3)</f>
        <v>幾個字</v>
      </c>
    </row>
    <row r="44" spans="2:8" x14ac:dyDescent="0.3">
      <c r="B44" s="1" t="s">
        <v>28</v>
      </c>
      <c r="C44" s="2" t="s">
        <v>111</v>
      </c>
      <c r="D44" s="1" t="str">
        <f>MID(C44,3,1)</f>
        <v>間</v>
      </c>
    </row>
    <row r="45" spans="2:8" x14ac:dyDescent="0.3">
      <c r="B45" s="1" t="s">
        <v>29</v>
      </c>
      <c r="C45" s="2" t="s">
        <v>30</v>
      </c>
      <c r="D45" s="1">
        <f>LEN(C45)</f>
        <v>2</v>
      </c>
    </row>
    <row r="46" spans="2:8" x14ac:dyDescent="0.3">
      <c r="B46" s="1" t="s">
        <v>31</v>
      </c>
      <c r="C46" s="8" t="s">
        <v>32</v>
      </c>
      <c r="D46" s="1" t="str">
        <f>B46&amp;C46</f>
        <v>&amp;字串相加</v>
      </c>
    </row>
    <row r="47" spans="2:8" x14ac:dyDescent="0.3">
      <c r="B47" s="1" t="s">
        <v>70</v>
      </c>
      <c r="C47" s="8" t="s">
        <v>51</v>
      </c>
    </row>
    <row r="48" spans="2:8" x14ac:dyDescent="0.3">
      <c r="B48" s="5" t="s">
        <v>33</v>
      </c>
      <c r="C48" s="4" t="s">
        <v>34</v>
      </c>
      <c r="D48" s="1" t="str">
        <f>TEXT(1,"000")</f>
        <v>001</v>
      </c>
      <c r="E48" s="9">
        <v>40607.641342592593</v>
      </c>
      <c r="F48" s="1" t="str">
        <f>TEXT(E48,"emmdd")</f>
        <v>1000305</v>
      </c>
      <c r="G48" s="1">
        <v>937373843</v>
      </c>
      <c r="H48" s="1" t="str">
        <f>TEXT(G48,"0000000000")</f>
        <v>0937373843</v>
      </c>
    </row>
    <row r="49" spans="1:10" x14ac:dyDescent="0.3">
      <c r="B49" s="1" t="s">
        <v>35</v>
      </c>
      <c r="C49" s="2" t="s">
        <v>36</v>
      </c>
      <c r="G49" s="1" t="s">
        <v>106</v>
      </c>
    </row>
    <row r="50" spans="1:10" x14ac:dyDescent="0.3">
      <c r="B50" s="1"/>
      <c r="C50" s="2"/>
    </row>
    <row r="51" spans="1:10" x14ac:dyDescent="0.3">
      <c r="B51" s="1" t="s">
        <v>71</v>
      </c>
      <c r="C51" s="2" t="s">
        <v>82</v>
      </c>
      <c r="D51" s="1" t="s">
        <v>83</v>
      </c>
    </row>
    <row r="52" spans="1:10" x14ac:dyDescent="0.3">
      <c r="B52" s="1" t="s">
        <v>72</v>
      </c>
      <c r="C52" s="2" t="s">
        <v>73</v>
      </c>
    </row>
    <row r="53" spans="1:10" x14ac:dyDescent="0.3">
      <c r="C53" s="2"/>
    </row>
    <row r="54" spans="1:10" x14ac:dyDescent="0.3">
      <c r="B54" s="10" t="s">
        <v>37</v>
      </c>
      <c r="C54" s="2" t="s">
        <v>54</v>
      </c>
    </row>
    <row r="55" spans="1:10" x14ac:dyDescent="0.3">
      <c r="B55" s="1"/>
    </row>
    <row r="56" spans="1:10" x14ac:dyDescent="0.3">
      <c r="B56" s="1"/>
      <c r="C56" s="16" t="s">
        <v>128</v>
      </c>
      <c r="J56" s="3"/>
    </row>
    <row r="57" spans="1:10" x14ac:dyDescent="0.3">
      <c r="B57" s="1"/>
      <c r="D57" s="11" t="s">
        <v>108</v>
      </c>
    </row>
    <row r="59" spans="1:10" x14ac:dyDescent="0.3">
      <c r="A59" s="5" t="s">
        <v>55</v>
      </c>
      <c r="B59" s="10" t="s">
        <v>56</v>
      </c>
    </row>
    <row r="61" spans="1:10" x14ac:dyDescent="0.3">
      <c r="A61" s="1" t="s">
        <v>84</v>
      </c>
      <c r="B61" s="4" t="s">
        <v>85</v>
      </c>
      <c r="C61" s="1" t="s">
        <v>107</v>
      </c>
      <c r="E61" s="1" t="s">
        <v>110</v>
      </c>
    </row>
    <row r="62" spans="1:10" x14ac:dyDescent="0.3">
      <c r="B62" s="1" t="s">
        <v>86</v>
      </c>
    </row>
    <row r="63" spans="1:10" x14ac:dyDescent="0.3">
      <c r="B63" s="1" t="s">
        <v>87</v>
      </c>
    </row>
    <row r="64" spans="1:10" x14ac:dyDescent="0.3">
      <c r="B64" s="5" t="s">
        <v>88</v>
      </c>
      <c r="C64" s="1" t="s">
        <v>99</v>
      </c>
    </row>
    <row r="65" spans="1:3" x14ac:dyDescent="0.3">
      <c r="B65" s="1"/>
    </row>
    <row r="66" spans="1:3" x14ac:dyDescent="0.3">
      <c r="A66" s="5" t="s">
        <v>89</v>
      </c>
      <c r="B66" s="5" t="s">
        <v>90</v>
      </c>
      <c r="C66" s="5"/>
    </row>
    <row r="67" spans="1:3" x14ac:dyDescent="0.3">
      <c r="A67" s="5"/>
      <c r="B67" s="5" t="s">
        <v>91</v>
      </c>
      <c r="C67" s="5" t="s">
        <v>92</v>
      </c>
    </row>
    <row r="68" spans="1:3" x14ac:dyDescent="0.3">
      <c r="A68" s="5"/>
      <c r="B68" s="10" t="s">
        <v>93</v>
      </c>
      <c r="C68" s="5" t="s">
        <v>98</v>
      </c>
    </row>
    <row r="69" spans="1:3" x14ac:dyDescent="0.3">
      <c r="A69" s="5"/>
      <c r="B69" s="5" t="s">
        <v>94</v>
      </c>
      <c r="C69" s="5"/>
    </row>
    <row r="70" spans="1:3" x14ac:dyDescent="0.3">
      <c r="A70" s="5"/>
      <c r="B70" s="10" t="s">
        <v>95</v>
      </c>
      <c r="C70" s="5" t="s">
        <v>97</v>
      </c>
    </row>
    <row r="71" spans="1:3" x14ac:dyDescent="0.3">
      <c r="A71" s="5"/>
      <c r="B71" s="10" t="s">
        <v>96</v>
      </c>
      <c r="C71" s="10" t="s">
        <v>109</v>
      </c>
    </row>
    <row r="72" spans="1:3" x14ac:dyDescent="0.3">
      <c r="B72" s="1"/>
    </row>
    <row r="73" spans="1:3" x14ac:dyDescent="0.3">
      <c r="A73" s="5" t="s">
        <v>38</v>
      </c>
      <c r="B73" s="5" t="s">
        <v>39</v>
      </c>
    </row>
    <row r="74" spans="1:3" x14ac:dyDescent="0.3">
      <c r="A74" s="5"/>
      <c r="B74" s="5" t="s">
        <v>40</v>
      </c>
    </row>
    <row r="75" spans="1:3" x14ac:dyDescent="0.3">
      <c r="A75" s="5"/>
      <c r="B75" s="5" t="s">
        <v>41</v>
      </c>
    </row>
    <row r="76" spans="1:3" x14ac:dyDescent="0.3">
      <c r="A76" s="5"/>
      <c r="B76" s="10" t="s">
        <v>42</v>
      </c>
    </row>
    <row r="77" spans="1:3" x14ac:dyDescent="0.3">
      <c r="A77" s="5"/>
      <c r="B77" s="5" t="s">
        <v>43</v>
      </c>
    </row>
    <row r="78" spans="1:3" x14ac:dyDescent="0.3">
      <c r="A78" s="5"/>
    </row>
    <row r="79" spans="1:3" x14ac:dyDescent="0.3">
      <c r="A79" s="10" t="s">
        <v>100</v>
      </c>
      <c r="B79" s="4" t="s">
        <v>124</v>
      </c>
    </row>
    <row r="80" spans="1:3" x14ac:dyDescent="0.3">
      <c r="B80" s="4"/>
    </row>
    <row r="81" spans="1:3" x14ac:dyDescent="0.3">
      <c r="A81" s="1" t="s">
        <v>101</v>
      </c>
    </row>
    <row r="83" spans="1:3" x14ac:dyDescent="0.3">
      <c r="A83" s="1" t="s">
        <v>117</v>
      </c>
      <c r="B83" s="2" t="s">
        <v>123</v>
      </c>
    </row>
    <row r="84" spans="1:3" x14ac:dyDescent="0.3">
      <c r="A84" s="1" t="s">
        <v>125</v>
      </c>
    </row>
    <row r="85" spans="1:3" ht="19.8" x14ac:dyDescent="0.3">
      <c r="B85" s="14" t="s">
        <v>126</v>
      </c>
    </row>
    <row r="86" spans="1:3" x14ac:dyDescent="0.3">
      <c r="B86" s="2" t="s">
        <v>127</v>
      </c>
    </row>
    <row r="88" spans="1:3" x14ac:dyDescent="0.3">
      <c r="A88" s="1" t="s">
        <v>118</v>
      </c>
      <c r="B88" s="2" t="s">
        <v>119</v>
      </c>
      <c r="C88" s="1" t="s">
        <v>120</v>
      </c>
    </row>
    <row r="89" spans="1:3" x14ac:dyDescent="0.3">
      <c r="A89" s="12" t="s">
        <v>122</v>
      </c>
      <c r="C89" s="13" t="s">
        <v>121</v>
      </c>
    </row>
  </sheetData>
  <mergeCells count="1">
    <mergeCell ref="C20:E21"/>
  </mergeCells>
  <phoneticPr fontId="1" type="noConversion"/>
  <pageMargins left="0.59055118110236227" right="0.59055118110236227" top="0.59055118110236227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A14"/>
  <sheetViews>
    <sheetView workbookViewId="0">
      <selection activeCell="G10" sqref="G10"/>
    </sheetView>
  </sheetViews>
  <sheetFormatPr defaultRowHeight="16.2" x14ac:dyDescent="0.3"/>
  <sheetData>
    <row r="1" spans="1:1" ht="16.8" thickBot="1" x14ac:dyDescent="0.35">
      <c r="A1" s="18" t="s">
        <v>129</v>
      </c>
    </row>
    <row r="2" spans="1:1" ht="16.8" thickBot="1" x14ac:dyDescent="0.35">
      <c r="A2" s="17"/>
    </row>
    <row r="3" spans="1:1" ht="16.8" thickBot="1" x14ac:dyDescent="0.35">
      <c r="A3" s="18" t="s">
        <v>130</v>
      </c>
    </row>
    <row r="4" spans="1:1" ht="16.8" thickBot="1" x14ac:dyDescent="0.35">
      <c r="A4" s="18" t="s">
        <v>131</v>
      </c>
    </row>
    <row r="5" spans="1:1" ht="16.8" thickBot="1" x14ac:dyDescent="0.35">
      <c r="A5" s="18" t="s">
        <v>132</v>
      </c>
    </row>
    <row r="6" spans="1:1" ht="16.8" thickBot="1" x14ac:dyDescent="0.35">
      <c r="A6" s="17"/>
    </row>
    <row r="7" spans="1:1" ht="16.8" thickBot="1" x14ac:dyDescent="0.35">
      <c r="A7" s="17"/>
    </row>
    <row r="8" spans="1:1" ht="16.8" thickBot="1" x14ac:dyDescent="0.35">
      <c r="A8" s="18" t="s">
        <v>133</v>
      </c>
    </row>
    <row r="9" spans="1:1" ht="16.8" thickBot="1" x14ac:dyDescent="0.35">
      <c r="A9" s="18" t="s">
        <v>134</v>
      </c>
    </row>
    <row r="10" spans="1:1" ht="16.8" thickBot="1" x14ac:dyDescent="0.35">
      <c r="A10" s="18" t="s">
        <v>135</v>
      </c>
    </row>
    <row r="11" spans="1:1" ht="16.8" thickBot="1" x14ac:dyDescent="0.35">
      <c r="A11" s="18" t="s">
        <v>136</v>
      </c>
    </row>
    <row r="12" spans="1:1" ht="16.8" thickBot="1" x14ac:dyDescent="0.35">
      <c r="A12" s="17"/>
    </row>
    <row r="13" spans="1:1" ht="16.8" thickBot="1" x14ac:dyDescent="0.35">
      <c r="A13" s="18" t="s">
        <v>137</v>
      </c>
    </row>
    <row r="14" spans="1:1" ht="16.8" thickBot="1" x14ac:dyDescent="0.35">
      <c r="A14" s="18" t="s">
        <v>138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n K Q V Y u n 9 o O o A A A A + A A A A B I A H A B D b 2 5 m a W c v U G F j a 2 F n Z S 5 4 b W w g o h g A K K A U A A A A A A A A A A A A A A A A A A A A A A A A A A A A h Y + x D o I w F E V / h X S n j 6 I S J Y 8 y u E p i o l H X B i o 0 Q j G 0 C P H X H P w k f 0 E S R d 0 c 7 8 k Z z n 3 c 7 h j 3 V e l c Z G N U r S P C q E c c q d M 6 U z q P S G u P 7 p z E H N c i P Y l c O o O s T d i b L C K F t e c Q o O s 6 2 k 1 o 3 e T g e x 6 D Q 7 L a p I W s B P n I 6 r / s K m 2 s 0 K k k H H e v G O 7 T g N E Z W / h 0 G j C E E W O i 9 F f x h 2 L q I f x A X L a l b R v J r 4 W 7 3 S O M E + H 9 g j 8 B U E s D B B Q A A g A I A E Z y k F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G c p B V K I p H u A 4 A A A A R A A A A E w A c A E Z v c m 1 1 b G F z L 1 N l Y 3 R p b 2 4 x L m 0 g o h g A K K A U A A A A A A A A A A A A A A A A A A A A A A A A A A A A K 0 5 N L s n M z 1 M I h t C G 1 g B Q S w E C L Q A U A A I A C A B G c p B V i 6 f 2 g 6 g A A A D 4 A A A A E g A A A A A A A A A A A A A A A A A A A A A A Q 2 9 u Z m l n L 1 B h Y 2 t h Z 2 U u e G 1 s U E s B A i 0 A F A A C A A g A R n K Q V Q / K 6 a u k A A A A 6 Q A A A B M A A A A A A A A A A A A A A A A A 9 A A A A F t D b 2 5 0 Z W 5 0 X 1 R 5 c G V z X S 5 4 b W x Q S w E C L Q A U A A I A C A B G c p B V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A Q A A A A A A A K M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C 1 S i O d 0 D R J u E K l E f z v 2 t s A A A A A A g A A A A A A E G Y A A A A B A A A g A A A A b G U Y w / 7 t + / J G V v r K g c a R U h B + K w B p A 8 o Y u R c u X N 1 N S z 0 A A A A A D o A A A A A C A A A g A A A A W m v x F f U J / I w E f W G 2 s R 4 o 8 M y J M R + h m 1 c E 9 a k u + S h N H P V Q A A A A w P m + B + K j f 6 D V + S u R R u A z y J h i + D q i r D n p 0 w k i N W d Q N 6 K 2 I u j A k B O J F x D v a 3 X W P O F L Y J 4 j x c 0 H U i 3 K g W F d V b w v r C R u 2 + N E z W K 3 1 3 B 4 N 6 a Q j K Z A A A A A I / x r M R i S g D 8 G O b b T 5 Z l 8 J P t t B 7 b 4 N V 3 R W I H l h / O B u u r J T / 0 R K n 7 J T C h r L r f T 3 N 6 3 J j x X j V 4 e q D 5 n Q f o Z C 5 N W R w = = < / D a t a M a s h u p > 
</file>

<file path=customXml/itemProps1.xml><?xml version="1.0" encoding="utf-8"?>
<ds:datastoreItem xmlns:ds="http://schemas.openxmlformats.org/officeDocument/2006/customXml" ds:itemID="{66F04B84-985D-47B0-826B-D10A6C017E5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lcvscc01</dc:creator>
  <cp:lastModifiedBy>lcvscc01</cp:lastModifiedBy>
  <cp:lastPrinted>2022-12-16T05:57:31Z</cp:lastPrinted>
  <dcterms:created xsi:type="dcterms:W3CDTF">2022-12-16T02:26:20Z</dcterms:created>
  <dcterms:modified xsi:type="dcterms:W3CDTF">2022-12-20T02:14:48Z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5d27143a-e430-4675-a39f-3402609f5773</vt:lpwstr>
  </property>
</Properties>
</file>